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liorini\Desktop\"/>
    </mc:Choice>
  </mc:AlternateContent>
  <bookViews>
    <workbookView xWindow="0" yWindow="0" windowWidth="15345" windowHeight="435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5" i="1"/>
  <c r="H17" i="1"/>
  <c r="E17" i="1"/>
</calcChain>
</file>

<file path=xl/sharedStrings.xml><?xml version="1.0" encoding="utf-8"?>
<sst xmlns="http://schemas.openxmlformats.org/spreadsheetml/2006/main" count="15" uniqueCount="15">
  <si>
    <t>C - PERSONALE SCRITTURATO</t>
  </si>
  <si>
    <t>SITUAZ. AL 31/12/17</t>
  </si>
  <si>
    <t>Cachet e rimborsi a complessi ospiti</t>
  </si>
  <si>
    <t>Oneri sociali</t>
  </si>
  <si>
    <t>Totale</t>
  </si>
  <si>
    <t>Compensi e rimborsi a Direttori d'orchestra</t>
  </si>
  <si>
    <t>Compensi e rimborsi a compagnie di canto</t>
  </si>
  <si>
    <t>Compensi e rimborsi a solisti</t>
  </si>
  <si>
    <t>Compenso e rimborsi a coreografi</t>
  </si>
  <si>
    <t>Compenso e rimborsi a registi</t>
  </si>
  <si>
    <t>Compenso e rimborsi a ballerini</t>
  </si>
  <si>
    <t>Compenso e rimborsi a mimi</t>
  </si>
  <si>
    <t>Compenso e rimborsi a bozzettisti</t>
  </si>
  <si>
    <t>Compenso e rimborsi altri contratti artistici</t>
  </si>
  <si>
    <t>maggiorazioni su compensi per diritti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</si>
</sst>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Border="1" applyAlignment="1">
      <alignment vertical="center" wrapText="1"/>
    </xf>
    <xf numFmtId="3" fontId="0" fillId="0" borderId="0" xfId="0" applyNumberFormat="1"/>
    <xf numFmtId="0" fontId="4" fillId="2" borderId="0" xfId="1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3" fontId="0" fillId="4" borderId="0" xfId="0" applyNumberFormat="1" applyFill="1"/>
    <xf numFmtId="3" fontId="0" fillId="5" borderId="0" xfId="0" applyNumberFormat="1" applyFill="1"/>
    <xf numFmtId="0" fontId="6" fillId="0" borderId="0" xfId="0" applyFont="1" applyBorder="1" applyAlignment="1">
      <alignment vertical="center" wrapText="1"/>
    </xf>
    <xf numFmtId="3" fontId="4" fillId="2" borderId="0" xfId="0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7"/>
  <sheetViews>
    <sheetView tabSelected="1" topLeftCell="A2" workbookViewId="0">
      <selection activeCell="C4" sqref="C4"/>
    </sheetView>
  </sheetViews>
  <sheetFormatPr defaultRowHeight="15" x14ac:dyDescent="0.25"/>
  <cols>
    <col min="3" max="3" width="48.140625" customWidth="1"/>
    <col min="4" max="4" width="2.28515625" customWidth="1"/>
    <col min="5" max="5" width="18.28515625" customWidth="1"/>
    <col min="6" max="6" width="4.140625" customWidth="1"/>
    <col min="7" max="7" width="5.5703125" customWidth="1"/>
    <col min="8" max="8" width="18.85546875" customWidth="1"/>
  </cols>
  <sheetData>
    <row r="4" spans="3:8" x14ac:dyDescent="0.25">
      <c r="C4" s="1" t="s">
        <v>0</v>
      </c>
      <c r="D4" s="2"/>
      <c r="E4" s="3">
        <v>2016</v>
      </c>
      <c r="F4" s="2"/>
      <c r="G4" s="2"/>
      <c r="H4" s="4" t="s">
        <v>1</v>
      </c>
    </row>
    <row r="5" spans="3:8" x14ac:dyDescent="0.25">
      <c r="C5" s="5" t="s">
        <v>5</v>
      </c>
      <c r="D5" s="2"/>
      <c r="E5" s="6">
        <v>3083687.7</v>
      </c>
      <c r="F5" s="2"/>
      <c r="G5" s="2"/>
      <c r="H5" s="7">
        <v>3451941</v>
      </c>
    </row>
    <row r="6" spans="3:8" x14ac:dyDescent="0.25">
      <c r="C6" s="8" t="s">
        <v>6</v>
      </c>
      <c r="D6" s="2"/>
      <c r="E6" s="6">
        <v>6719258.9500000002</v>
      </c>
      <c r="F6" s="2"/>
      <c r="G6" s="2"/>
      <c r="H6" s="7">
        <v>7506734</v>
      </c>
    </row>
    <row r="7" spans="3:8" x14ac:dyDescent="0.25">
      <c r="C7" s="5" t="s">
        <v>7</v>
      </c>
      <c r="D7" s="2"/>
      <c r="E7" s="6">
        <v>261737.89999999997</v>
      </c>
      <c r="F7" s="2"/>
      <c r="G7" s="2"/>
      <c r="H7" s="7">
        <v>212934</v>
      </c>
    </row>
    <row r="8" spans="3:8" x14ac:dyDescent="0.25">
      <c r="C8" s="8" t="s">
        <v>9</v>
      </c>
      <c r="D8" s="2"/>
      <c r="E8" s="6">
        <v>790380</v>
      </c>
      <c r="F8" s="2"/>
      <c r="G8" s="2"/>
      <c r="H8" s="7">
        <v>672514</v>
      </c>
    </row>
    <row r="9" spans="3:8" x14ac:dyDescent="0.25">
      <c r="C9" s="8" t="s">
        <v>8</v>
      </c>
      <c r="D9" s="2"/>
      <c r="E9" s="6">
        <v>193072</v>
      </c>
      <c r="F9" s="2"/>
      <c r="G9" s="2"/>
      <c r="H9" s="7">
        <v>332505</v>
      </c>
    </row>
    <row r="10" spans="3:8" x14ac:dyDescent="0.25">
      <c r="C10" s="8" t="s">
        <v>10</v>
      </c>
      <c r="D10" s="2"/>
      <c r="E10" s="6">
        <v>529662</v>
      </c>
      <c r="F10" s="2"/>
      <c r="G10" s="2"/>
      <c r="H10" s="7">
        <v>481774</v>
      </c>
    </row>
    <row r="11" spans="3:8" x14ac:dyDescent="0.25">
      <c r="C11" s="8" t="s">
        <v>11</v>
      </c>
      <c r="D11" s="2"/>
      <c r="E11" s="6">
        <v>414586</v>
      </c>
      <c r="F11" s="2"/>
      <c r="G11" s="2"/>
      <c r="H11" s="7">
        <v>633810</v>
      </c>
    </row>
    <row r="12" spans="3:8" x14ac:dyDescent="0.25">
      <c r="C12" s="8" t="s">
        <v>12</v>
      </c>
      <c r="D12" s="2"/>
      <c r="E12" s="6">
        <v>983737</v>
      </c>
      <c r="F12" s="2"/>
      <c r="G12" s="2"/>
      <c r="H12" s="7">
        <v>824891</v>
      </c>
    </row>
    <row r="13" spans="3:8" x14ac:dyDescent="0.25">
      <c r="C13" s="8" t="s">
        <v>13</v>
      </c>
      <c r="D13" s="2"/>
      <c r="E13" s="6">
        <v>89460</v>
      </c>
      <c r="F13" s="2"/>
      <c r="G13" s="2"/>
      <c r="H13" s="7">
        <f>139921+3660</f>
        <v>143581</v>
      </c>
    </row>
    <row r="14" spans="3:8" x14ac:dyDescent="0.25">
      <c r="C14" s="5" t="s">
        <v>2</v>
      </c>
      <c r="D14" s="2"/>
      <c r="E14" s="6">
        <v>1488279.56</v>
      </c>
      <c r="F14" s="2"/>
      <c r="G14" s="2"/>
      <c r="H14" s="7">
        <v>1738851</v>
      </c>
    </row>
    <row r="15" spans="3:8" x14ac:dyDescent="0.25">
      <c r="C15" s="5" t="s">
        <v>14</v>
      </c>
      <c r="D15" s="2"/>
      <c r="E15" s="6">
        <f>222875+82640</f>
        <v>305515</v>
      </c>
      <c r="F15" s="2"/>
      <c r="G15" s="2"/>
      <c r="H15" s="7">
        <v>213225</v>
      </c>
    </row>
    <row r="16" spans="3:8" x14ac:dyDescent="0.25">
      <c r="C16" s="8" t="s">
        <v>3</v>
      </c>
      <c r="D16" s="2"/>
      <c r="E16" s="6">
        <v>1560473.1200000003</v>
      </c>
      <c r="F16" s="2"/>
      <c r="G16" s="2"/>
      <c r="H16" s="7">
        <v>1594686</v>
      </c>
    </row>
    <row r="17" spans="3:8" x14ac:dyDescent="0.25">
      <c r="C17" s="1" t="s">
        <v>4</v>
      </c>
      <c r="D17" s="2"/>
      <c r="E17" s="9">
        <f>SUM(E5:E16)</f>
        <v>16419849.230000002</v>
      </c>
      <c r="F17" s="2"/>
      <c r="G17" s="2"/>
      <c r="H17" s="9">
        <f>SUM(H5:H16)</f>
        <v>17807446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migliorini</dc:creator>
  <cp:lastModifiedBy>claudio migliorini</cp:lastModifiedBy>
  <dcterms:created xsi:type="dcterms:W3CDTF">2018-03-07T14:06:31Z</dcterms:created>
  <dcterms:modified xsi:type="dcterms:W3CDTF">2018-03-07T14:45:31Z</dcterms:modified>
</cp:coreProperties>
</file>